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DOCUMENTOS MARY\FORMATOS ANUARIO 2015\Capítulo 2.2\"/>
    </mc:Choice>
  </mc:AlternateContent>
  <bookViews>
    <workbookView xWindow="0" yWindow="0" windowWidth="17970" windowHeight="6135"/>
  </bookViews>
  <sheets>
    <sheet name=" 2.2.1._ 2015" sheetId="2" r:id="rId1"/>
  </sheets>
  <calcPr calcId="152511"/>
</workbook>
</file>

<file path=xl/calcChain.xml><?xml version="1.0" encoding="utf-8"?>
<calcChain xmlns="http://schemas.openxmlformats.org/spreadsheetml/2006/main">
  <c r="I53" i="2" l="1"/>
  <c r="I52" i="2" s="1"/>
  <c r="I51" i="2" s="1"/>
  <c r="I50" i="2" s="1"/>
  <c r="I49" i="2" s="1"/>
  <c r="I48" i="2" s="1"/>
  <c r="I47" i="2" s="1"/>
  <c r="I46" i="2" s="1"/>
  <c r="I45" i="2" s="1"/>
  <c r="I44" i="2" s="1"/>
  <c r="I43" i="2" s="1"/>
  <c r="I42" i="2" s="1"/>
  <c r="I41" i="2" s="1"/>
  <c r="I40" i="2" s="1"/>
  <c r="I39" i="2" s="1"/>
  <c r="I38" i="2" s="1"/>
  <c r="I37" i="2" s="1"/>
  <c r="I36" i="2" s="1"/>
  <c r="I35" i="2" s="1"/>
  <c r="I34" i="2" s="1"/>
  <c r="I33" i="2" s="1"/>
  <c r="I32" i="2" s="1"/>
  <c r="I31" i="2" s="1"/>
  <c r="I30" i="2" s="1"/>
  <c r="I29" i="2" s="1"/>
  <c r="I28" i="2" s="1"/>
  <c r="I27" i="2" s="1"/>
  <c r="I26" i="2" s="1"/>
  <c r="I25" i="2" s="1"/>
  <c r="I24" i="2" s="1"/>
  <c r="I23" i="2" s="1"/>
  <c r="I54" i="2"/>
  <c r="G20" i="2"/>
  <c r="G19" i="2" s="1"/>
  <c r="G18" i="2" s="1"/>
  <c r="G17" i="2" s="1"/>
  <c r="G16" i="2" s="1"/>
  <c r="E15" i="2" l="1"/>
  <c r="C20" i="2"/>
  <c r="G15" i="2" l="1"/>
  <c r="I22" i="2"/>
  <c r="I13" i="2" s="1"/>
  <c r="C54" i="2"/>
  <c r="B54" i="2"/>
  <c r="C53" i="2"/>
  <c r="B53" i="2"/>
  <c r="C52" i="2"/>
  <c r="B52" i="2"/>
  <c r="C51" i="2"/>
  <c r="B51" i="2"/>
  <c r="C50" i="2"/>
  <c r="B50" i="2"/>
  <c r="C49" i="2"/>
  <c r="B49" i="2"/>
  <c r="C48" i="2"/>
  <c r="B48" i="2"/>
  <c r="C47" i="2"/>
  <c r="B47" i="2"/>
  <c r="C46" i="2"/>
  <c r="B46" i="2"/>
  <c r="C45" i="2"/>
  <c r="B45" i="2"/>
  <c r="C44" i="2"/>
  <c r="B44" i="2"/>
  <c r="C43" i="2"/>
  <c r="B43" i="2"/>
  <c r="C42" i="2"/>
  <c r="B42" i="2"/>
  <c r="C41" i="2"/>
  <c r="B41" i="2"/>
  <c r="C40" i="2"/>
  <c r="B40" i="2"/>
  <c r="C39" i="2"/>
  <c r="B39" i="2"/>
  <c r="C38" i="2"/>
  <c r="B38" i="2"/>
  <c r="C37" i="2"/>
  <c r="B37" i="2"/>
  <c r="C36" i="2"/>
  <c r="B36" i="2"/>
  <c r="C35" i="2"/>
  <c r="B35" i="2"/>
  <c r="C34" i="2"/>
  <c r="B34" i="2"/>
  <c r="C33" i="2"/>
  <c r="B33" i="2"/>
  <c r="C32" i="2"/>
  <c r="B32" i="2"/>
  <c r="C31" i="2"/>
  <c r="B31" i="2"/>
  <c r="C30" i="2"/>
  <c r="B30" i="2"/>
  <c r="C29" i="2"/>
  <c r="B29" i="2"/>
  <c r="C28" i="2"/>
  <c r="B28" i="2"/>
  <c r="C27" i="2"/>
  <c r="B27" i="2"/>
  <c r="C26" i="2"/>
  <c r="B26" i="2"/>
  <c r="C25" i="2"/>
  <c r="B25" i="2"/>
  <c r="C24" i="2"/>
  <c r="B24" i="2"/>
  <c r="C23" i="2"/>
  <c r="B23" i="2"/>
  <c r="H22" i="2"/>
  <c r="F22" i="2"/>
  <c r="E22" i="2"/>
  <c r="D22" i="2"/>
  <c r="C19" i="2"/>
  <c r="B19" i="2"/>
  <c r="C18" i="2"/>
  <c r="B18" i="2"/>
  <c r="C17" i="2"/>
  <c r="B17" i="2"/>
  <c r="C16" i="2"/>
  <c r="B16" i="2"/>
  <c r="H15" i="2"/>
  <c r="F15" i="2"/>
  <c r="D15" i="2"/>
  <c r="C15" i="2" l="1"/>
  <c r="B22" i="2"/>
  <c r="D13" i="2"/>
  <c r="G13" i="2"/>
  <c r="H13" i="2"/>
  <c r="E13" i="2"/>
  <c r="F13" i="2"/>
  <c r="B15" i="2"/>
  <c r="C22" i="2"/>
  <c r="B13" i="2" l="1"/>
  <c r="C13" i="2"/>
</calcChain>
</file>

<file path=xl/sharedStrings.xml><?xml version="1.0" encoding="utf-8"?>
<sst xmlns="http://schemas.openxmlformats.org/spreadsheetml/2006/main" count="57" uniqueCount="52">
  <si>
    <t>Entidad</t>
  </si>
  <si>
    <t>Total</t>
  </si>
  <si>
    <t>Número</t>
  </si>
  <si>
    <t>Costo</t>
  </si>
  <si>
    <t>Pensiones Ley Anterior</t>
  </si>
  <si>
    <t>Costo 1/</t>
  </si>
  <si>
    <t>Pensiones Régimen del 10° Transitorio</t>
  </si>
  <si>
    <t>Costo 2/</t>
  </si>
  <si>
    <t>Pensiones Régimen de Cuentas Individuales</t>
  </si>
  <si>
    <t>Distrito Federal</t>
  </si>
  <si>
    <t>Zona Norte</t>
  </si>
  <si>
    <t>Zona Oriente</t>
  </si>
  <si>
    <t>Zona Sur</t>
  </si>
  <si>
    <t>Zona Poniente</t>
  </si>
  <si>
    <t>Aguascalientes</t>
  </si>
  <si>
    <t>Bajaca California</t>
  </si>
  <si>
    <t>Baja California Sur</t>
  </si>
  <si>
    <t>Campeche</t>
  </si>
  <si>
    <t>Coahuila</t>
  </si>
  <si>
    <t>Colima</t>
  </si>
  <si>
    <t>Chiapas</t>
  </si>
  <si>
    <t>Chiahuhua</t>
  </si>
  <si>
    <t>Durango</t>
  </si>
  <si>
    <t>Guanajuato</t>
  </si>
  <si>
    <t>Guerrero</t>
  </si>
  <si>
    <t>Hidalgo</t>
  </si>
  <si>
    <t>Jalisco</t>
  </si>
  <si>
    <t>México</t>
  </si>
  <si>
    <t>Michoacán</t>
  </si>
  <si>
    <t>Morelos</t>
  </si>
  <si>
    <t>Nayarit</t>
  </si>
  <si>
    <t>Nuevo León</t>
  </si>
  <si>
    <t>Oaxaca</t>
  </si>
  <si>
    <t>Puebla</t>
  </si>
  <si>
    <t>Querétaro</t>
  </si>
  <si>
    <t>Quintana Roo</t>
  </si>
  <si>
    <t>San Luis Potosí</t>
  </si>
  <si>
    <t>Sinaloa</t>
  </si>
  <si>
    <t>Sonora</t>
  </si>
  <si>
    <t>Tabasco</t>
  </si>
  <si>
    <t>Tamaulipas</t>
  </si>
  <si>
    <t>Tlaxcala</t>
  </si>
  <si>
    <t>Vercruz</t>
  </si>
  <si>
    <t>Yucatán</t>
  </si>
  <si>
    <t>Zacatecas</t>
  </si>
  <si>
    <t>2/ En el Régimen del 10° Transitorio y de Cuentas Individuales las pensiones cuando se otorgan se pagan a través de montos constitutivos en una sola exhibición hasta la extinsión del derecho de la misma, por esta razón las pensiones vigentes no reportan costo ya que se incluyen en el cuadro de pensiones otorgadas.</t>
  </si>
  <si>
    <t>1/ Incluye pagos únicos.</t>
  </si>
  <si>
    <t>Estados</t>
  </si>
  <si>
    <t>Anuario Estadístico 2015</t>
  </si>
  <si>
    <t>Oficinas Centrales</t>
  </si>
  <si>
    <t>2.2.1 Pensiones por Riesgos del Trabajo, Tipo de Régimen y Entidad Federativa</t>
  </si>
  <si>
    <t>En el extranjero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</si>
</sst>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0000"/>
    <numFmt numFmtId="166" formatCode="#,##0.00000"/>
  </numFmts>
  <fonts count="17" x14ac:knownFonts="1">
    <font>
      <sz val="11"/>
      <color theme="1"/>
      <name val="Calibri"/>
      <family val="2"/>
      <scheme val="minor"/>
    </font>
    <font>
      <b/>
      <sz val="9"/>
      <name val="Arial"/>
      <family val="2"/>
    </font>
    <font>
      <sz val="7"/>
      <color indexed="8"/>
      <name val="Calibri"/>
      <family val="2"/>
    </font>
    <font>
      <b/>
      <sz val="7"/>
      <name val="Arial"/>
      <family val="2"/>
    </font>
    <font>
      <sz val="10"/>
      <color indexed="8"/>
      <name val="Arial"/>
      <family val="2"/>
    </font>
    <font>
      <sz val="8"/>
      <color indexed="8"/>
      <name val="Calibri"/>
      <family val="2"/>
    </font>
    <font>
      <b/>
      <sz val="14"/>
      <name val="Soberana Titular"/>
      <family val="3"/>
    </font>
    <font>
      <b/>
      <sz val="11"/>
      <color indexed="8"/>
      <name val="Soberana Sans Light"/>
      <family val="3"/>
    </font>
    <font>
      <sz val="10"/>
      <color indexed="8"/>
      <name val="Soberana Sans Light"/>
      <family val="3"/>
    </font>
    <font>
      <b/>
      <sz val="11"/>
      <name val="Soberana Sans Light"/>
      <family val="3"/>
    </font>
    <font>
      <sz val="11"/>
      <color indexed="8"/>
      <name val="Soberana Sans Light"/>
      <family val="3"/>
    </font>
    <font>
      <sz val="11"/>
      <name val="Soberana Sans Light"/>
      <family val="3"/>
    </font>
    <font>
      <sz val="12"/>
      <color indexed="8"/>
      <name val="Soberana Sans Light"/>
      <family val="3"/>
    </font>
    <font>
      <sz val="12"/>
      <name val="Soberana Sans Light"/>
      <family val="3"/>
    </font>
    <font>
      <sz val="12"/>
      <color rgb="FF000000"/>
      <name val="Soberana Sans Light"/>
      <family val="3"/>
    </font>
    <font>
      <sz val="10"/>
      <name val="Arial"/>
      <family val="2"/>
    </font>
    <font>
      <b/>
      <sz val="11"/>
      <color theme="1"/>
      <name val="Soberana Sans Light"/>
      <family val="3"/>
    </font>
  </fonts>
  <fills count="4">
    <fill>
      <patternFill patternType="none"/>
    </fill>
    <fill>
      <patternFill patternType="gray125"/>
    </fill>
    <fill>
      <patternFill patternType="solid">
        <fgColor rgb="FF00B050"/>
        <bgColor indexed="64"/>
      </patternFill>
    </fill>
    <fill>
      <patternFill patternType="solid">
        <fgColor theme="0"/>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5" fillId="0" borderId="0"/>
  </cellStyleXfs>
  <cellXfs count="48">
    <xf numFmtId="0" fontId="0" fillId="0" borderId="0" xfId="0"/>
    <xf numFmtId="0" fontId="2" fillId="0" borderId="0" xfId="0" applyFont="1"/>
    <xf numFmtId="0" fontId="2" fillId="0" borderId="0" xfId="0" applyFont="1" applyBorder="1"/>
    <xf numFmtId="0" fontId="3" fillId="0" borderId="0" xfId="0" applyFont="1"/>
    <xf numFmtId="0" fontId="3" fillId="0" borderId="0" xfId="0" applyFont="1" applyBorder="1" applyAlignment="1">
      <alignment horizontal="center"/>
    </xf>
    <xf numFmtId="0" fontId="5" fillId="0" borderId="0" xfId="0" applyFont="1" applyBorder="1"/>
    <xf numFmtId="165" fontId="2" fillId="0" borderId="0" xfId="0" applyNumberFormat="1" applyFont="1"/>
    <xf numFmtId="166" fontId="2" fillId="0" borderId="0" xfId="0" applyNumberFormat="1" applyFont="1"/>
    <xf numFmtId="0" fontId="4" fillId="0" borderId="0" xfId="0" applyFont="1" applyBorder="1"/>
    <xf numFmtId="0" fontId="7" fillId="0" borderId="0" xfId="0" applyFont="1" applyBorder="1" applyAlignment="1">
      <alignment horizontal="center"/>
    </xf>
    <xf numFmtId="3" fontId="7" fillId="0" borderId="0" xfId="0" applyNumberFormat="1" applyFont="1" applyBorder="1" applyAlignment="1">
      <alignment horizontal="center"/>
    </xf>
    <xf numFmtId="3" fontId="9" fillId="0" borderId="0" xfId="0" applyNumberFormat="1" applyFont="1" applyProtection="1"/>
    <xf numFmtId="164" fontId="9" fillId="0" borderId="0" xfId="0" applyNumberFormat="1" applyFont="1" applyProtection="1"/>
    <xf numFmtId="164" fontId="9" fillId="0" borderId="0" xfId="0" applyNumberFormat="1" applyFont="1"/>
    <xf numFmtId="3" fontId="9" fillId="0" borderId="0" xfId="0" applyNumberFormat="1" applyFont="1" applyBorder="1" applyProtection="1"/>
    <xf numFmtId="0" fontId="9" fillId="0" borderId="0" xfId="0" applyFont="1" applyBorder="1" applyAlignment="1">
      <alignment horizontal="left"/>
    </xf>
    <xf numFmtId="3" fontId="11" fillId="0" borderId="0" xfId="0" applyNumberFormat="1" applyFont="1" applyProtection="1"/>
    <xf numFmtId="164" fontId="11" fillId="0" borderId="0" xfId="0" applyNumberFormat="1" applyFont="1"/>
    <xf numFmtId="3" fontId="11" fillId="0" borderId="0" xfId="0" applyNumberFormat="1" applyFont="1" applyBorder="1" applyProtection="1"/>
    <xf numFmtId="0" fontId="10" fillId="0" borderId="0" xfId="0" applyFont="1"/>
    <xf numFmtId="164" fontId="10" fillId="0" borderId="0" xfId="0" applyNumberFormat="1" applyFont="1"/>
    <xf numFmtId="164" fontId="11" fillId="0" borderId="0" xfId="0" applyNumberFormat="1" applyFont="1" applyBorder="1"/>
    <xf numFmtId="0" fontId="8" fillId="0" borderId="0" xfId="0" applyFont="1" applyBorder="1"/>
    <xf numFmtId="0" fontId="1" fillId="0" borderId="0" xfId="0" applyFont="1" applyAlignment="1"/>
    <xf numFmtId="0" fontId="3" fillId="0" borderId="0" xfId="0" applyFont="1" applyAlignment="1"/>
    <xf numFmtId="3" fontId="11" fillId="0" borderId="1" xfId="0" applyNumberFormat="1" applyFont="1" applyBorder="1" applyProtection="1"/>
    <xf numFmtId="164" fontId="11" fillId="0" borderId="1" xfId="0" applyNumberFormat="1" applyFont="1" applyBorder="1"/>
    <xf numFmtId="1" fontId="7" fillId="0" borderId="0" xfId="0" applyNumberFormat="1" applyFont="1" applyBorder="1" applyAlignment="1"/>
    <xf numFmtId="0" fontId="9" fillId="0" borderId="0" xfId="0" applyFont="1" applyBorder="1" applyAlignment="1"/>
    <xf numFmtId="1" fontId="10" fillId="0" borderId="0" xfId="0" applyNumberFormat="1" applyFont="1" applyBorder="1" applyAlignment="1"/>
    <xf numFmtId="1" fontId="10" fillId="0" borderId="1" xfId="0" applyNumberFormat="1" applyFont="1" applyBorder="1" applyAlignment="1"/>
    <xf numFmtId="0" fontId="1" fillId="0" borderId="0" xfId="0" applyFont="1" applyAlignment="1">
      <alignment horizontal="right"/>
    </xf>
    <xf numFmtId="0" fontId="12" fillId="0" borderId="2" xfId="0" applyFont="1" applyBorder="1" applyAlignment="1">
      <alignment horizontal="center" vertical="center"/>
    </xf>
    <xf numFmtId="1" fontId="16" fillId="0" borderId="0" xfId="0" applyNumberFormat="1" applyFont="1" applyBorder="1" applyAlignment="1">
      <alignment horizontal="right"/>
    </xf>
    <xf numFmtId="0" fontId="2" fillId="2" borderId="0" xfId="0" applyFont="1" applyFill="1"/>
    <xf numFmtId="0" fontId="11" fillId="0" borderId="0" xfId="0" applyFont="1"/>
    <xf numFmtId="0" fontId="3" fillId="3" borderId="0" xfId="0" applyFont="1" applyFill="1" applyAlignment="1"/>
    <xf numFmtId="0" fontId="3" fillId="3" borderId="0" xfId="0" applyFont="1" applyFill="1" applyAlignment="1">
      <alignment horizontal="left" indent="12"/>
    </xf>
    <xf numFmtId="3" fontId="9" fillId="0" borderId="1" xfId="0" applyNumberFormat="1" applyFont="1" applyBorder="1" applyProtection="1"/>
    <xf numFmtId="3" fontId="9" fillId="0" borderId="0" xfId="0" applyNumberFormat="1" applyFont="1"/>
    <xf numFmtId="0" fontId="8" fillId="0" borderId="0" xfId="0" applyFont="1" applyBorder="1" applyAlignment="1">
      <alignment horizontal="left" wrapText="1"/>
    </xf>
    <xf numFmtId="0" fontId="1" fillId="0" borderId="0" xfId="0" applyFont="1" applyAlignment="1">
      <alignment horizontal="right"/>
    </xf>
    <xf numFmtId="0" fontId="14" fillId="3" borderId="0" xfId="0" applyFont="1" applyFill="1" applyAlignment="1">
      <alignment horizontal="right"/>
    </xf>
    <xf numFmtId="49" fontId="6" fillId="0" borderId="0" xfId="0" applyNumberFormat="1" applyFont="1" applyAlignment="1">
      <alignment horizontal="center" vertical="center"/>
    </xf>
    <xf numFmtId="0" fontId="12" fillId="0" borderId="2"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cellXfs>
  <cellStyles count="2">
    <cellStyle name="Normal" xfId="0" builtinId="0"/>
    <cellStyle name="Normal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980281</xdr:colOff>
      <xdr:row>5</xdr:row>
      <xdr:rowOff>47625</xdr:rowOff>
    </xdr:to>
    <xdr:pic>
      <xdr:nvPicPr>
        <xdr:cNvPr id="2" name="2 Imagen" descr="Oficio ISSSTE o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7808" t="5580" r="58878" b="83549"/>
        <a:stretch>
          <a:fillRect/>
        </a:stretch>
      </xdr:blipFill>
      <xdr:spPr bwMode="auto">
        <a:xfrm>
          <a:off x="0" y="0"/>
          <a:ext cx="2678906"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345017</xdr:colOff>
      <xdr:row>0</xdr:row>
      <xdr:rowOff>0</xdr:rowOff>
    </xdr:from>
    <xdr:to>
      <xdr:col>9</xdr:col>
      <xdr:colOff>31751</xdr:colOff>
      <xdr:row>5</xdr:row>
      <xdr:rowOff>28575</xdr:rowOff>
    </xdr:to>
    <xdr:pic>
      <xdr:nvPicPr>
        <xdr:cNvPr id="3" name="3 Imagen" descr="Oficio ISSSTE o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68871" t="5580" r="6599" b="83549"/>
        <a:stretch>
          <a:fillRect/>
        </a:stretch>
      </xdr:blipFill>
      <xdr:spPr bwMode="auto">
        <a:xfrm>
          <a:off x="9160934" y="0"/>
          <a:ext cx="2184400" cy="10339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58"/>
  <sheetViews>
    <sheetView showGridLines="0" tabSelected="1" topLeftCell="A26" zoomScale="90" zoomScaleNormal="90" workbookViewId="0">
      <selection activeCell="C61" sqref="C61"/>
    </sheetView>
  </sheetViews>
  <sheetFormatPr baseColWidth="10" defaultRowHeight="9" x14ac:dyDescent="0.15"/>
  <cols>
    <col min="1" max="1" width="25.5703125" style="1" customWidth="1"/>
    <col min="2" max="9" width="18.7109375" style="1" customWidth="1"/>
    <col min="10" max="10" width="14.28515625" style="1" bestFit="1" customWidth="1"/>
    <col min="11" max="11" width="15.28515625" style="1" bestFit="1" customWidth="1"/>
    <col min="12" max="16384" width="11.42578125" style="1"/>
  </cols>
  <sheetData>
    <row r="1" spans="1:50" ht="15.75" customHeight="1" x14ac:dyDescent="0.2">
      <c r="A1" s="41"/>
      <c r="B1" s="41"/>
      <c r="C1" s="41"/>
      <c r="D1" s="41"/>
      <c r="E1" s="41"/>
      <c r="F1" s="41"/>
      <c r="G1" s="41"/>
      <c r="H1" s="41"/>
      <c r="I1" s="41"/>
    </row>
    <row r="2" spans="1:50" ht="15.75" customHeight="1" x14ac:dyDescent="0.2">
      <c r="A2" s="23"/>
      <c r="B2" s="31"/>
      <c r="C2" s="31"/>
      <c r="D2" s="31"/>
      <c r="E2" s="31"/>
      <c r="F2" s="31"/>
      <c r="G2" s="31"/>
      <c r="H2" s="31"/>
      <c r="I2" s="31"/>
    </row>
    <row r="3" spans="1:50" ht="15.75" customHeight="1" x14ac:dyDescent="0.2">
      <c r="A3" s="23"/>
      <c r="B3" s="31"/>
      <c r="C3" s="31"/>
      <c r="D3" s="31"/>
      <c r="E3" s="31"/>
      <c r="F3" s="31"/>
      <c r="G3" s="31"/>
      <c r="H3" s="31"/>
      <c r="I3" s="31"/>
    </row>
    <row r="4" spans="1:50" ht="15.75" customHeight="1" x14ac:dyDescent="0.2">
      <c r="A4" s="23"/>
      <c r="B4" s="31"/>
      <c r="C4" s="31"/>
      <c r="D4" s="31"/>
      <c r="E4" s="31"/>
      <c r="F4" s="31"/>
      <c r="G4" s="31"/>
      <c r="H4" s="31"/>
      <c r="I4" s="31"/>
    </row>
    <row r="5" spans="1:50" ht="15.75" customHeight="1" x14ac:dyDescent="0.2">
      <c r="A5" s="23"/>
      <c r="B5" s="31"/>
      <c r="C5" s="31"/>
      <c r="D5" s="31"/>
      <c r="E5" s="31"/>
      <c r="F5" s="31"/>
      <c r="G5" s="31"/>
      <c r="H5" s="31"/>
      <c r="I5" s="31"/>
    </row>
    <row r="6" spans="1:50" s="34" customFormat="1" ht="17.25" customHeight="1" x14ac:dyDescent="0.25">
      <c r="A6" s="42" t="s">
        <v>48</v>
      </c>
      <c r="B6" s="42"/>
      <c r="C6" s="42"/>
      <c r="D6" s="42"/>
      <c r="E6" s="42"/>
      <c r="F6" s="42"/>
      <c r="G6" s="42"/>
      <c r="H6" s="42"/>
      <c r="I6" s="42"/>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row>
    <row r="7" spans="1:50" s="34" customFormat="1" ht="12.75" customHeight="1" x14ac:dyDescent="0.15">
      <c r="A7" s="36"/>
      <c r="B7" s="37"/>
      <c r="C7" s="37"/>
      <c r="D7" s="37"/>
      <c r="E7" s="37"/>
      <c r="F7" s="37"/>
      <c r="G7" s="37"/>
      <c r="H7" s="37"/>
      <c r="I7" s="37"/>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row>
    <row r="8" spans="1:50" ht="38.25" customHeight="1" x14ac:dyDescent="0.15">
      <c r="A8" s="43" t="s">
        <v>50</v>
      </c>
      <c r="B8" s="43"/>
      <c r="C8" s="43"/>
      <c r="D8" s="43"/>
      <c r="E8" s="43"/>
      <c r="F8" s="43"/>
      <c r="G8" s="43"/>
      <c r="H8" s="43"/>
      <c r="I8" s="43"/>
    </row>
    <row r="9" spans="1:50" ht="12.75" customHeight="1" x14ac:dyDescent="0.15">
      <c r="A9" s="24"/>
      <c r="B9" s="3"/>
      <c r="C9" s="3"/>
      <c r="D9" s="3"/>
      <c r="E9" s="3"/>
      <c r="F9" s="3"/>
      <c r="G9" s="3"/>
      <c r="H9" s="3"/>
      <c r="I9" s="3"/>
      <c r="J9" s="2"/>
      <c r="K9" s="2"/>
    </row>
    <row r="10" spans="1:50" ht="33.75" customHeight="1" x14ac:dyDescent="0.15">
      <c r="A10" s="44" t="s">
        <v>0</v>
      </c>
      <c r="B10" s="45" t="s">
        <v>1</v>
      </c>
      <c r="C10" s="45"/>
      <c r="D10" s="45" t="s">
        <v>4</v>
      </c>
      <c r="E10" s="45"/>
      <c r="F10" s="46" t="s">
        <v>6</v>
      </c>
      <c r="G10" s="47"/>
      <c r="H10" s="46" t="s">
        <v>8</v>
      </c>
      <c r="I10" s="47"/>
      <c r="J10" s="4"/>
      <c r="K10" s="2"/>
    </row>
    <row r="11" spans="1:50" ht="19.5" customHeight="1" x14ac:dyDescent="0.15">
      <c r="A11" s="44"/>
      <c r="B11" s="32" t="s">
        <v>2</v>
      </c>
      <c r="C11" s="32" t="s">
        <v>3</v>
      </c>
      <c r="D11" s="32" t="s">
        <v>2</v>
      </c>
      <c r="E11" s="32" t="s">
        <v>5</v>
      </c>
      <c r="F11" s="32" t="s">
        <v>2</v>
      </c>
      <c r="G11" s="32" t="s">
        <v>7</v>
      </c>
      <c r="H11" s="32" t="s">
        <v>2</v>
      </c>
      <c r="I11" s="32" t="s">
        <v>7</v>
      </c>
    </row>
    <row r="12" spans="1:50" ht="12.75" customHeight="1" x14ac:dyDescent="0.25">
      <c r="A12" s="9"/>
      <c r="B12" s="9"/>
      <c r="C12" s="9"/>
      <c r="D12" s="9"/>
      <c r="E12" s="9"/>
      <c r="F12" s="9"/>
      <c r="G12" s="9"/>
      <c r="H12" s="9"/>
      <c r="I12" s="10"/>
    </row>
    <row r="13" spans="1:50" ht="15" customHeight="1" x14ac:dyDescent="0.25">
      <c r="A13" s="27" t="s">
        <v>1</v>
      </c>
      <c r="B13" s="11">
        <f>+B15+B22</f>
        <v>22532</v>
      </c>
      <c r="C13" s="12">
        <f t="shared" ref="C13:I13" si="0">+C15+C22</f>
        <v>1003680.90203</v>
      </c>
      <c r="D13" s="11">
        <f t="shared" si="0"/>
        <v>18173</v>
      </c>
      <c r="E13" s="12">
        <f t="shared" si="0"/>
        <v>1003680.90203</v>
      </c>
      <c r="F13" s="11">
        <f t="shared" si="0"/>
        <v>2589</v>
      </c>
      <c r="G13" s="11">
        <f t="shared" si="0"/>
        <v>0</v>
      </c>
      <c r="H13" s="11">
        <f t="shared" si="0"/>
        <v>1770</v>
      </c>
      <c r="I13" s="11">
        <f t="shared" si="0"/>
        <v>0</v>
      </c>
    </row>
    <row r="14" spans="1:50" ht="15" customHeight="1" x14ac:dyDescent="0.25">
      <c r="A14" s="28"/>
      <c r="B14" s="11"/>
      <c r="C14" s="13"/>
      <c r="D14" s="16"/>
      <c r="E14" s="13"/>
      <c r="F14" s="14"/>
      <c r="G14" s="15"/>
      <c r="H14" s="14"/>
      <c r="I14" s="15"/>
    </row>
    <row r="15" spans="1:50" ht="12.75" customHeight="1" x14ac:dyDescent="0.25">
      <c r="A15" s="27" t="s">
        <v>9</v>
      </c>
      <c r="B15" s="11">
        <f t="shared" ref="B15:H15" si="1">SUM(B16:B19)</f>
        <v>6891</v>
      </c>
      <c r="C15" s="13">
        <f>SUM(C16:C20)</f>
        <v>317356.80202999996</v>
      </c>
      <c r="D15" s="39">
        <f t="shared" si="1"/>
        <v>6060</v>
      </c>
      <c r="E15" s="13">
        <f>SUM(E16:E20)</f>
        <v>317356.80202999996</v>
      </c>
      <c r="F15" s="11">
        <f t="shared" si="1"/>
        <v>493</v>
      </c>
      <c r="G15" s="11">
        <f t="shared" si="1"/>
        <v>0</v>
      </c>
      <c r="H15" s="11">
        <f t="shared" si="1"/>
        <v>338</v>
      </c>
      <c r="I15" s="33">
        <v>0</v>
      </c>
    </row>
    <row r="16" spans="1:50" ht="12.75" customHeight="1" x14ac:dyDescent="0.25">
      <c r="A16" s="29" t="s">
        <v>10</v>
      </c>
      <c r="B16" s="16">
        <f>D16+F16+H16</f>
        <v>1478</v>
      </c>
      <c r="C16" s="17">
        <f>+E16</f>
        <v>85517</v>
      </c>
      <c r="D16" s="16">
        <v>1274</v>
      </c>
      <c r="E16" s="17">
        <v>85517</v>
      </c>
      <c r="F16" s="18">
        <v>131</v>
      </c>
      <c r="G16" s="11">
        <f t="shared" ref="G16" si="2">SUM(G17:G20)</f>
        <v>0</v>
      </c>
      <c r="H16" s="18">
        <v>73</v>
      </c>
      <c r="I16" s="33">
        <v>0</v>
      </c>
    </row>
    <row r="17" spans="1:9" ht="12.75" customHeight="1" x14ac:dyDescent="0.25">
      <c r="A17" s="29" t="s">
        <v>11</v>
      </c>
      <c r="B17" s="16">
        <f>D17+F17+H17</f>
        <v>2288</v>
      </c>
      <c r="C17" s="17">
        <f>+E17</f>
        <v>101471</v>
      </c>
      <c r="D17" s="16">
        <v>2055</v>
      </c>
      <c r="E17" s="17">
        <v>101471</v>
      </c>
      <c r="F17" s="18">
        <v>128</v>
      </c>
      <c r="G17" s="11">
        <f t="shared" ref="G17" si="3">SUM(G18:G21)</f>
        <v>0</v>
      </c>
      <c r="H17" s="18">
        <v>105</v>
      </c>
      <c r="I17" s="33">
        <v>0</v>
      </c>
    </row>
    <row r="18" spans="1:9" ht="12.75" customHeight="1" x14ac:dyDescent="0.25">
      <c r="A18" s="29" t="s">
        <v>12</v>
      </c>
      <c r="B18" s="16">
        <f>D18+F18+H18</f>
        <v>1992</v>
      </c>
      <c r="C18" s="17">
        <f>+E18</f>
        <v>92084</v>
      </c>
      <c r="D18" s="16">
        <v>1768</v>
      </c>
      <c r="E18" s="17">
        <v>92084</v>
      </c>
      <c r="F18" s="18">
        <v>123</v>
      </c>
      <c r="G18" s="11">
        <f t="shared" ref="G18" si="4">SUM(G19:G22)</f>
        <v>0</v>
      </c>
      <c r="H18" s="18">
        <v>101</v>
      </c>
      <c r="I18" s="33">
        <v>0</v>
      </c>
    </row>
    <row r="19" spans="1:9" ht="12.75" customHeight="1" x14ac:dyDescent="0.25">
      <c r="A19" s="29" t="s">
        <v>13</v>
      </c>
      <c r="B19" s="16">
        <f>D19+F19+H19</f>
        <v>1133</v>
      </c>
      <c r="C19" s="17">
        <f>+E19</f>
        <v>38284.1</v>
      </c>
      <c r="D19" s="16">
        <v>963</v>
      </c>
      <c r="E19" s="17">
        <v>38284.1</v>
      </c>
      <c r="F19" s="18">
        <v>111</v>
      </c>
      <c r="G19" s="11">
        <f t="shared" ref="G19" si="5">SUM(G20:G23)</f>
        <v>0</v>
      </c>
      <c r="H19" s="18">
        <v>59</v>
      </c>
      <c r="I19" s="33">
        <v>0</v>
      </c>
    </row>
    <row r="20" spans="1:9" ht="12.75" customHeight="1" x14ac:dyDescent="0.25">
      <c r="A20" s="35" t="s">
        <v>49</v>
      </c>
      <c r="B20" s="18">
        <v>0</v>
      </c>
      <c r="C20" s="17">
        <f>+E20</f>
        <v>0.70202999999999993</v>
      </c>
      <c r="D20" s="18">
        <v>0</v>
      </c>
      <c r="E20" s="17">
        <v>0.70202999999999993</v>
      </c>
      <c r="F20" s="18">
        <v>0</v>
      </c>
      <c r="G20" s="11">
        <f t="shared" ref="G20" si="6">SUM(G21:G24)</f>
        <v>0</v>
      </c>
      <c r="H20" s="18">
        <v>0</v>
      </c>
      <c r="I20" s="33">
        <v>0</v>
      </c>
    </row>
    <row r="21" spans="1:9" ht="12.75" customHeight="1" x14ac:dyDescent="0.25">
      <c r="A21" s="28"/>
      <c r="B21" s="19"/>
      <c r="C21" s="20"/>
      <c r="D21" s="19"/>
      <c r="E21" s="20"/>
      <c r="F21" s="19"/>
      <c r="G21" s="19"/>
      <c r="H21" s="19"/>
      <c r="I21" s="19"/>
    </row>
    <row r="22" spans="1:9" ht="12.75" customHeight="1" x14ac:dyDescent="0.25">
      <c r="A22" s="28" t="s">
        <v>47</v>
      </c>
      <c r="B22" s="11">
        <f>SUM(B23:B54)</f>
        <v>15641</v>
      </c>
      <c r="C22" s="12">
        <f t="shared" ref="C22:I22" si="7">SUM(C23:C54)</f>
        <v>686324.1</v>
      </c>
      <c r="D22" s="11">
        <f t="shared" si="7"/>
        <v>12113</v>
      </c>
      <c r="E22" s="12">
        <f t="shared" si="7"/>
        <v>686324.1</v>
      </c>
      <c r="F22" s="11">
        <f t="shared" si="7"/>
        <v>2096</v>
      </c>
      <c r="G22" s="11">
        <v>0</v>
      </c>
      <c r="H22" s="11">
        <f t="shared" si="7"/>
        <v>1432</v>
      </c>
      <c r="I22" s="11">
        <f t="shared" si="7"/>
        <v>0</v>
      </c>
    </row>
    <row r="23" spans="1:9" ht="12.75" customHeight="1" x14ac:dyDescent="0.25">
      <c r="A23" s="29" t="s">
        <v>14</v>
      </c>
      <c r="B23" s="16">
        <f t="shared" ref="B23:B54" si="8">D23+F23+H23</f>
        <v>285</v>
      </c>
      <c r="C23" s="17">
        <f t="shared" ref="C23:C54" si="9">+E23</f>
        <v>11032.3</v>
      </c>
      <c r="D23" s="16">
        <v>231</v>
      </c>
      <c r="E23" s="17">
        <v>11032.3</v>
      </c>
      <c r="F23" s="18">
        <v>34</v>
      </c>
      <c r="G23" s="11">
        <v>0</v>
      </c>
      <c r="H23" s="18">
        <v>20</v>
      </c>
      <c r="I23" s="11">
        <f t="shared" ref="I23" si="10">SUM(I24:I55)</f>
        <v>0</v>
      </c>
    </row>
    <row r="24" spans="1:9" ht="12.75" customHeight="1" x14ac:dyDescent="0.25">
      <c r="A24" s="29" t="s">
        <v>15</v>
      </c>
      <c r="B24" s="16">
        <f t="shared" si="8"/>
        <v>252</v>
      </c>
      <c r="C24" s="17">
        <f t="shared" si="9"/>
        <v>13382.5</v>
      </c>
      <c r="D24" s="16">
        <v>199</v>
      </c>
      <c r="E24" s="17">
        <v>13382.5</v>
      </c>
      <c r="F24" s="18">
        <v>33</v>
      </c>
      <c r="G24" s="11">
        <v>0</v>
      </c>
      <c r="H24" s="18">
        <v>20</v>
      </c>
      <c r="I24" s="11">
        <f t="shared" ref="I24" si="11">SUM(I25:I56)</f>
        <v>0</v>
      </c>
    </row>
    <row r="25" spans="1:9" ht="12.75" customHeight="1" x14ac:dyDescent="0.25">
      <c r="A25" s="29" t="s">
        <v>16</v>
      </c>
      <c r="B25" s="16">
        <f t="shared" si="8"/>
        <v>282</v>
      </c>
      <c r="C25" s="17">
        <f t="shared" si="9"/>
        <v>12111.4</v>
      </c>
      <c r="D25" s="16">
        <v>237</v>
      </c>
      <c r="E25" s="17">
        <v>12111.4</v>
      </c>
      <c r="F25" s="18">
        <v>33</v>
      </c>
      <c r="G25" s="11">
        <v>0</v>
      </c>
      <c r="H25" s="18">
        <v>12</v>
      </c>
      <c r="I25" s="11">
        <f t="shared" ref="I25" si="12">SUM(I26:I57)</f>
        <v>0</v>
      </c>
    </row>
    <row r="26" spans="1:9" ht="12.75" customHeight="1" x14ac:dyDescent="0.25">
      <c r="A26" s="29" t="s">
        <v>17</v>
      </c>
      <c r="B26" s="16">
        <f t="shared" si="8"/>
        <v>161</v>
      </c>
      <c r="C26" s="17">
        <f t="shared" si="9"/>
        <v>8746.2999999999993</v>
      </c>
      <c r="D26" s="16">
        <v>128</v>
      </c>
      <c r="E26" s="17">
        <v>8746.2999999999993</v>
      </c>
      <c r="F26" s="18">
        <v>22</v>
      </c>
      <c r="G26" s="11">
        <v>0</v>
      </c>
      <c r="H26" s="18">
        <v>11</v>
      </c>
      <c r="I26" s="11">
        <f t="shared" ref="I26" si="13">SUM(I27:I58)</f>
        <v>0</v>
      </c>
    </row>
    <row r="27" spans="1:9" ht="12.75" customHeight="1" x14ac:dyDescent="0.25">
      <c r="A27" s="29" t="s">
        <v>18</v>
      </c>
      <c r="B27" s="16">
        <f t="shared" si="8"/>
        <v>1004</v>
      </c>
      <c r="C27" s="17">
        <f t="shared" si="9"/>
        <v>39754.9</v>
      </c>
      <c r="D27" s="16">
        <v>811</v>
      </c>
      <c r="E27" s="17">
        <v>39754.9</v>
      </c>
      <c r="F27" s="18">
        <v>156</v>
      </c>
      <c r="G27" s="11">
        <v>0</v>
      </c>
      <c r="H27" s="18">
        <v>37</v>
      </c>
      <c r="I27" s="11">
        <f t="shared" ref="I27" si="14">SUM(I28:I59)</f>
        <v>0</v>
      </c>
    </row>
    <row r="28" spans="1:9" ht="12.75" customHeight="1" x14ac:dyDescent="0.25">
      <c r="A28" s="29" t="s">
        <v>19</v>
      </c>
      <c r="B28" s="16">
        <f t="shared" si="8"/>
        <v>115</v>
      </c>
      <c r="C28" s="17">
        <f t="shared" si="9"/>
        <v>5843.6</v>
      </c>
      <c r="D28" s="16">
        <v>95</v>
      </c>
      <c r="E28" s="17">
        <v>5843.6</v>
      </c>
      <c r="F28" s="18">
        <v>15</v>
      </c>
      <c r="G28" s="11">
        <v>0</v>
      </c>
      <c r="H28" s="18">
        <v>5</v>
      </c>
      <c r="I28" s="11">
        <f t="shared" ref="I28" si="15">SUM(I29:I60)</f>
        <v>0</v>
      </c>
    </row>
    <row r="29" spans="1:9" ht="12.75" customHeight="1" x14ac:dyDescent="0.25">
      <c r="A29" s="29" t="s">
        <v>20</v>
      </c>
      <c r="B29" s="16">
        <f t="shared" si="8"/>
        <v>296</v>
      </c>
      <c r="C29" s="17">
        <f t="shared" si="9"/>
        <v>18823</v>
      </c>
      <c r="D29" s="16">
        <v>247</v>
      </c>
      <c r="E29" s="17">
        <v>18823</v>
      </c>
      <c r="F29" s="18">
        <v>21</v>
      </c>
      <c r="G29" s="11">
        <v>0</v>
      </c>
      <c r="H29" s="18">
        <v>28</v>
      </c>
      <c r="I29" s="11">
        <f t="shared" ref="I29" si="16">SUM(I30:I61)</f>
        <v>0</v>
      </c>
    </row>
    <row r="30" spans="1:9" ht="12.75" customHeight="1" x14ac:dyDescent="0.25">
      <c r="A30" s="29" t="s">
        <v>21</v>
      </c>
      <c r="B30" s="16">
        <f t="shared" si="8"/>
        <v>498</v>
      </c>
      <c r="C30" s="17">
        <f t="shared" si="9"/>
        <v>21994.1</v>
      </c>
      <c r="D30" s="16">
        <v>375</v>
      </c>
      <c r="E30" s="17">
        <v>21994.1</v>
      </c>
      <c r="F30" s="18">
        <v>79</v>
      </c>
      <c r="G30" s="11">
        <v>0</v>
      </c>
      <c r="H30" s="18">
        <v>44</v>
      </c>
      <c r="I30" s="11">
        <f t="shared" ref="I30" si="17">SUM(I31:I62)</f>
        <v>0</v>
      </c>
    </row>
    <row r="31" spans="1:9" ht="12.75" customHeight="1" x14ac:dyDescent="0.25">
      <c r="A31" s="29" t="s">
        <v>22</v>
      </c>
      <c r="B31" s="16">
        <f t="shared" si="8"/>
        <v>514</v>
      </c>
      <c r="C31" s="17">
        <f t="shared" si="9"/>
        <v>20899.3</v>
      </c>
      <c r="D31" s="16">
        <v>409</v>
      </c>
      <c r="E31" s="17">
        <v>20899.3</v>
      </c>
      <c r="F31" s="18">
        <v>75</v>
      </c>
      <c r="G31" s="11">
        <v>0</v>
      </c>
      <c r="H31" s="18">
        <v>30</v>
      </c>
      <c r="I31" s="11">
        <f t="shared" ref="I31" si="18">SUM(I32:I63)</f>
        <v>0</v>
      </c>
    </row>
    <row r="32" spans="1:9" ht="12.75" customHeight="1" x14ac:dyDescent="0.25">
      <c r="A32" s="29" t="s">
        <v>23</v>
      </c>
      <c r="B32" s="16">
        <f t="shared" si="8"/>
        <v>916</v>
      </c>
      <c r="C32" s="17">
        <f t="shared" si="9"/>
        <v>34555.699999999997</v>
      </c>
      <c r="D32" s="16">
        <v>740</v>
      </c>
      <c r="E32" s="17">
        <v>34555.699999999997</v>
      </c>
      <c r="F32" s="18">
        <v>136</v>
      </c>
      <c r="G32" s="11">
        <v>0</v>
      </c>
      <c r="H32" s="18">
        <v>40</v>
      </c>
      <c r="I32" s="11">
        <f t="shared" ref="I32" si="19">SUM(I33:I64)</f>
        <v>0</v>
      </c>
    </row>
    <row r="33" spans="1:9" ht="12.75" customHeight="1" x14ac:dyDescent="0.25">
      <c r="A33" s="29" t="s">
        <v>24</v>
      </c>
      <c r="B33" s="16">
        <f t="shared" si="8"/>
        <v>293</v>
      </c>
      <c r="C33" s="17">
        <f t="shared" si="9"/>
        <v>18486.7</v>
      </c>
      <c r="D33" s="16">
        <v>261</v>
      </c>
      <c r="E33" s="17">
        <v>18486.7</v>
      </c>
      <c r="F33" s="18">
        <v>9</v>
      </c>
      <c r="G33" s="11">
        <v>0</v>
      </c>
      <c r="H33" s="18">
        <v>23</v>
      </c>
      <c r="I33" s="11">
        <f t="shared" ref="I33" si="20">SUM(I34:I65)</f>
        <v>0</v>
      </c>
    </row>
    <row r="34" spans="1:9" ht="12.75" customHeight="1" x14ac:dyDescent="0.25">
      <c r="A34" s="29" t="s">
        <v>25</v>
      </c>
      <c r="B34" s="16">
        <f t="shared" si="8"/>
        <v>668</v>
      </c>
      <c r="C34" s="17">
        <f t="shared" si="9"/>
        <v>29308.2</v>
      </c>
      <c r="D34" s="16">
        <v>493</v>
      </c>
      <c r="E34" s="17">
        <v>29308.2</v>
      </c>
      <c r="F34" s="18">
        <v>92</v>
      </c>
      <c r="G34" s="11">
        <v>0</v>
      </c>
      <c r="H34" s="18">
        <v>83</v>
      </c>
      <c r="I34" s="11">
        <f t="shared" ref="I34" si="21">SUM(I35:I66)</f>
        <v>0</v>
      </c>
    </row>
    <row r="35" spans="1:9" ht="12.75" customHeight="1" x14ac:dyDescent="0.25">
      <c r="A35" s="29" t="s">
        <v>26</v>
      </c>
      <c r="B35" s="16">
        <f t="shared" si="8"/>
        <v>552</v>
      </c>
      <c r="C35" s="17">
        <f t="shared" si="9"/>
        <v>26172</v>
      </c>
      <c r="D35" s="16">
        <v>438</v>
      </c>
      <c r="E35" s="17">
        <v>26172</v>
      </c>
      <c r="F35" s="18">
        <v>69</v>
      </c>
      <c r="G35" s="11">
        <v>0</v>
      </c>
      <c r="H35" s="18">
        <v>45</v>
      </c>
      <c r="I35" s="11">
        <f t="shared" ref="I35" si="22">SUM(I36:I67)</f>
        <v>0</v>
      </c>
    </row>
    <row r="36" spans="1:9" ht="12.75" customHeight="1" x14ac:dyDescent="0.25">
      <c r="A36" s="29" t="s">
        <v>27</v>
      </c>
      <c r="B36" s="16">
        <f t="shared" si="8"/>
        <v>2449</v>
      </c>
      <c r="C36" s="17">
        <f t="shared" si="9"/>
        <v>81086.5</v>
      </c>
      <c r="D36" s="16">
        <v>1469</v>
      </c>
      <c r="E36" s="17">
        <v>81086.5</v>
      </c>
      <c r="F36" s="18">
        <v>449</v>
      </c>
      <c r="G36" s="11">
        <v>0</v>
      </c>
      <c r="H36" s="18">
        <v>531</v>
      </c>
      <c r="I36" s="11">
        <f t="shared" ref="I36" si="23">SUM(I37:I68)</f>
        <v>0</v>
      </c>
    </row>
    <row r="37" spans="1:9" ht="12.75" customHeight="1" x14ac:dyDescent="0.25">
      <c r="A37" s="29" t="s">
        <v>28</v>
      </c>
      <c r="B37" s="16">
        <f t="shared" si="8"/>
        <v>540</v>
      </c>
      <c r="C37" s="17">
        <f t="shared" si="9"/>
        <v>27239.8</v>
      </c>
      <c r="D37" s="16">
        <v>423</v>
      </c>
      <c r="E37" s="17">
        <v>27239.8</v>
      </c>
      <c r="F37" s="18">
        <v>83</v>
      </c>
      <c r="G37" s="11">
        <v>0</v>
      </c>
      <c r="H37" s="18">
        <v>34</v>
      </c>
      <c r="I37" s="11">
        <f t="shared" ref="I37" si="24">SUM(I38:I69)</f>
        <v>0</v>
      </c>
    </row>
    <row r="38" spans="1:9" ht="12.75" customHeight="1" x14ac:dyDescent="0.25">
      <c r="A38" s="29" t="s">
        <v>29</v>
      </c>
      <c r="B38" s="16">
        <f t="shared" si="8"/>
        <v>695</v>
      </c>
      <c r="C38" s="17">
        <f t="shared" si="9"/>
        <v>28748.9</v>
      </c>
      <c r="D38" s="16">
        <v>615</v>
      </c>
      <c r="E38" s="17">
        <v>28748.9</v>
      </c>
      <c r="F38" s="18">
        <v>45</v>
      </c>
      <c r="G38" s="11">
        <v>0</v>
      </c>
      <c r="H38" s="18">
        <v>35</v>
      </c>
      <c r="I38" s="11">
        <f t="shared" ref="I38" si="25">SUM(I39:I70)</f>
        <v>0</v>
      </c>
    </row>
    <row r="39" spans="1:9" ht="12.75" customHeight="1" x14ac:dyDescent="0.25">
      <c r="A39" s="29" t="s">
        <v>30</v>
      </c>
      <c r="B39" s="16">
        <f t="shared" si="8"/>
        <v>182</v>
      </c>
      <c r="C39" s="17">
        <f t="shared" si="9"/>
        <v>8516.4</v>
      </c>
      <c r="D39" s="16">
        <v>136</v>
      </c>
      <c r="E39" s="17">
        <v>8516.4</v>
      </c>
      <c r="F39" s="18">
        <v>26</v>
      </c>
      <c r="G39" s="11">
        <v>0</v>
      </c>
      <c r="H39" s="18">
        <v>20</v>
      </c>
      <c r="I39" s="11">
        <f t="shared" ref="I39" si="26">SUM(I40:I71)</f>
        <v>0</v>
      </c>
    </row>
    <row r="40" spans="1:9" ht="12.75" customHeight="1" x14ac:dyDescent="0.25">
      <c r="A40" s="29" t="s">
        <v>31</v>
      </c>
      <c r="B40" s="16">
        <f t="shared" si="8"/>
        <v>468</v>
      </c>
      <c r="C40" s="17">
        <f t="shared" si="9"/>
        <v>21299.599999999999</v>
      </c>
      <c r="D40" s="16">
        <v>366</v>
      </c>
      <c r="E40" s="17">
        <v>21299.599999999999</v>
      </c>
      <c r="F40" s="18">
        <v>74</v>
      </c>
      <c r="G40" s="11">
        <v>0</v>
      </c>
      <c r="H40" s="18">
        <v>28</v>
      </c>
      <c r="I40" s="11">
        <f t="shared" ref="I40" si="27">SUM(I41:I72)</f>
        <v>0</v>
      </c>
    </row>
    <row r="41" spans="1:9" ht="12.75" customHeight="1" x14ac:dyDescent="0.25">
      <c r="A41" s="29" t="s">
        <v>32</v>
      </c>
      <c r="B41" s="16">
        <f t="shared" si="8"/>
        <v>359</v>
      </c>
      <c r="C41" s="17">
        <f t="shared" si="9"/>
        <v>22951.5</v>
      </c>
      <c r="D41" s="16">
        <v>287</v>
      </c>
      <c r="E41" s="17">
        <v>22951.5</v>
      </c>
      <c r="F41" s="18">
        <v>43</v>
      </c>
      <c r="G41" s="11">
        <v>0</v>
      </c>
      <c r="H41" s="18">
        <v>29</v>
      </c>
      <c r="I41" s="11">
        <f t="shared" ref="I41" si="28">SUM(I42:I73)</f>
        <v>0</v>
      </c>
    </row>
    <row r="42" spans="1:9" ht="12.75" customHeight="1" x14ac:dyDescent="0.25">
      <c r="A42" s="29" t="s">
        <v>33</v>
      </c>
      <c r="B42" s="16">
        <f t="shared" si="8"/>
        <v>886</v>
      </c>
      <c r="C42" s="17">
        <f t="shared" si="9"/>
        <v>28953.9</v>
      </c>
      <c r="D42" s="16">
        <v>700</v>
      </c>
      <c r="E42" s="17">
        <v>28953.9</v>
      </c>
      <c r="F42" s="18">
        <v>103</v>
      </c>
      <c r="G42" s="11">
        <v>0</v>
      </c>
      <c r="H42" s="18">
        <v>83</v>
      </c>
      <c r="I42" s="11">
        <f t="shared" ref="I42" si="29">SUM(I43:I74)</f>
        <v>0</v>
      </c>
    </row>
    <row r="43" spans="1:9" ht="12.75" customHeight="1" x14ac:dyDescent="0.25">
      <c r="A43" s="29" t="s">
        <v>34</v>
      </c>
      <c r="B43" s="16">
        <f t="shared" si="8"/>
        <v>273</v>
      </c>
      <c r="C43" s="17">
        <f t="shared" si="9"/>
        <v>15534.3</v>
      </c>
      <c r="D43" s="16">
        <v>230</v>
      </c>
      <c r="E43" s="17">
        <v>15534.3</v>
      </c>
      <c r="F43" s="18">
        <v>27</v>
      </c>
      <c r="G43" s="11">
        <v>0</v>
      </c>
      <c r="H43" s="18">
        <v>16</v>
      </c>
      <c r="I43" s="11">
        <f t="shared" ref="I43" si="30">SUM(I44:I75)</f>
        <v>0</v>
      </c>
    </row>
    <row r="44" spans="1:9" ht="12.75" customHeight="1" x14ac:dyDescent="0.25">
      <c r="A44" s="29" t="s">
        <v>35</v>
      </c>
      <c r="B44" s="16">
        <f t="shared" si="8"/>
        <v>220</v>
      </c>
      <c r="C44" s="17">
        <f t="shared" si="9"/>
        <v>9753.9</v>
      </c>
      <c r="D44" s="16">
        <v>181</v>
      </c>
      <c r="E44" s="17">
        <v>9753.9</v>
      </c>
      <c r="F44" s="18">
        <v>29</v>
      </c>
      <c r="G44" s="11">
        <v>0</v>
      </c>
      <c r="H44" s="18">
        <v>10</v>
      </c>
      <c r="I44" s="11">
        <f t="shared" ref="I44" si="31">SUM(I45:I76)</f>
        <v>0</v>
      </c>
    </row>
    <row r="45" spans="1:9" ht="12.75" customHeight="1" x14ac:dyDescent="0.25">
      <c r="A45" s="29" t="s">
        <v>36</v>
      </c>
      <c r="B45" s="16">
        <f t="shared" si="8"/>
        <v>644</v>
      </c>
      <c r="C45" s="17">
        <f t="shared" si="9"/>
        <v>23885.4</v>
      </c>
      <c r="D45" s="16">
        <v>575</v>
      </c>
      <c r="E45" s="17">
        <v>23885.4</v>
      </c>
      <c r="F45" s="18">
        <v>44</v>
      </c>
      <c r="G45" s="11">
        <v>0</v>
      </c>
      <c r="H45" s="18">
        <v>25</v>
      </c>
      <c r="I45" s="11">
        <f t="shared" ref="I45" si="32">SUM(I46:I77)</f>
        <v>0</v>
      </c>
    </row>
    <row r="46" spans="1:9" ht="12.75" customHeight="1" x14ac:dyDescent="0.25">
      <c r="A46" s="29" t="s">
        <v>37</v>
      </c>
      <c r="B46" s="16">
        <f t="shared" si="8"/>
        <v>806</v>
      </c>
      <c r="C46" s="17">
        <f t="shared" si="9"/>
        <v>40628.699999999997</v>
      </c>
      <c r="D46" s="16">
        <v>633</v>
      </c>
      <c r="E46" s="17">
        <v>40628.699999999997</v>
      </c>
      <c r="F46" s="18">
        <v>107</v>
      </c>
      <c r="G46" s="11">
        <v>0</v>
      </c>
      <c r="H46" s="18">
        <v>66</v>
      </c>
      <c r="I46" s="11">
        <f t="shared" ref="I46" si="33">SUM(I47:I78)</f>
        <v>0</v>
      </c>
    </row>
    <row r="47" spans="1:9" ht="12.75" customHeight="1" x14ac:dyDescent="0.25">
      <c r="A47" s="29" t="s">
        <v>38</v>
      </c>
      <c r="B47" s="16">
        <f t="shared" si="8"/>
        <v>251</v>
      </c>
      <c r="C47" s="17">
        <f t="shared" si="9"/>
        <v>13634.6</v>
      </c>
      <c r="D47" s="16">
        <v>184</v>
      </c>
      <c r="E47" s="17">
        <v>13634.6</v>
      </c>
      <c r="F47" s="18">
        <v>49</v>
      </c>
      <c r="G47" s="11">
        <v>0</v>
      </c>
      <c r="H47" s="18">
        <v>18</v>
      </c>
      <c r="I47" s="11">
        <f t="shared" ref="I47" si="34">SUM(I48:I79)</f>
        <v>0</v>
      </c>
    </row>
    <row r="48" spans="1:9" ht="12.75" customHeight="1" x14ac:dyDescent="0.25">
      <c r="A48" s="29" t="s">
        <v>39</v>
      </c>
      <c r="B48" s="16">
        <f t="shared" si="8"/>
        <v>238</v>
      </c>
      <c r="C48" s="17">
        <f t="shared" si="9"/>
        <v>12130.8</v>
      </c>
      <c r="D48" s="16">
        <v>195</v>
      </c>
      <c r="E48" s="17">
        <v>12130.8</v>
      </c>
      <c r="F48" s="18">
        <v>19</v>
      </c>
      <c r="G48" s="11">
        <v>0</v>
      </c>
      <c r="H48" s="18">
        <v>24</v>
      </c>
      <c r="I48" s="11">
        <f t="shared" ref="I48" si="35">SUM(I49:I80)</f>
        <v>0</v>
      </c>
    </row>
    <row r="49" spans="1:11" ht="12.75" customHeight="1" x14ac:dyDescent="0.25">
      <c r="A49" s="29" t="s">
        <v>40</v>
      </c>
      <c r="B49" s="16">
        <f t="shared" si="8"/>
        <v>529</v>
      </c>
      <c r="C49" s="17">
        <f t="shared" si="9"/>
        <v>29773.4</v>
      </c>
      <c r="D49" s="16">
        <v>460</v>
      </c>
      <c r="E49" s="17">
        <v>29773.4</v>
      </c>
      <c r="F49" s="18">
        <v>47</v>
      </c>
      <c r="G49" s="11">
        <v>0</v>
      </c>
      <c r="H49" s="18">
        <v>22</v>
      </c>
      <c r="I49" s="11">
        <f t="shared" ref="I49" si="36">SUM(I50:I81)</f>
        <v>0</v>
      </c>
    </row>
    <row r="50" spans="1:11" ht="12.75" customHeight="1" x14ac:dyDescent="0.25">
      <c r="A50" s="29" t="s">
        <v>41</v>
      </c>
      <c r="B50" s="16">
        <f t="shared" si="8"/>
        <v>148</v>
      </c>
      <c r="C50" s="17">
        <f t="shared" si="9"/>
        <v>6566.2</v>
      </c>
      <c r="D50" s="16">
        <v>121</v>
      </c>
      <c r="E50" s="17">
        <v>6566.2</v>
      </c>
      <c r="F50" s="18">
        <v>16</v>
      </c>
      <c r="G50" s="11">
        <v>0</v>
      </c>
      <c r="H50" s="18">
        <v>11</v>
      </c>
      <c r="I50" s="11">
        <f t="shared" ref="I50" si="37">SUM(I51:I82)</f>
        <v>0</v>
      </c>
    </row>
    <row r="51" spans="1:11" ht="12.75" customHeight="1" x14ac:dyDescent="0.25">
      <c r="A51" s="29" t="s">
        <v>42</v>
      </c>
      <c r="B51" s="16">
        <f t="shared" si="8"/>
        <v>611</v>
      </c>
      <c r="C51" s="17">
        <f t="shared" si="9"/>
        <v>33814.699999999997</v>
      </c>
      <c r="D51" s="16">
        <v>487</v>
      </c>
      <c r="E51" s="17">
        <v>33814.699999999997</v>
      </c>
      <c r="F51" s="18">
        <v>74</v>
      </c>
      <c r="G51" s="11">
        <v>0</v>
      </c>
      <c r="H51" s="18">
        <v>50</v>
      </c>
      <c r="I51" s="11">
        <f t="shared" ref="I51" si="38">SUM(I52:I83)</f>
        <v>0</v>
      </c>
    </row>
    <row r="52" spans="1:11" ht="12.75" customHeight="1" x14ac:dyDescent="0.25">
      <c r="A52" s="29" t="s">
        <v>43</v>
      </c>
      <c r="B52" s="16">
        <f t="shared" si="8"/>
        <v>335</v>
      </c>
      <c r="C52" s="17">
        <f t="shared" si="9"/>
        <v>11486.8</v>
      </c>
      <c r="D52" s="16">
        <v>242</v>
      </c>
      <c r="E52" s="17">
        <v>11486.8</v>
      </c>
      <c r="F52" s="18">
        <v>75</v>
      </c>
      <c r="G52" s="11">
        <v>0</v>
      </c>
      <c r="H52" s="18">
        <v>18</v>
      </c>
      <c r="I52" s="11">
        <f t="shared" ref="I52" si="39">SUM(I53:I84)</f>
        <v>0</v>
      </c>
    </row>
    <row r="53" spans="1:11" ht="12.75" customHeight="1" x14ac:dyDescent="0.25">
      <c r="A53" s="29" t="s">
        <v>44</v>
      </c>
      <c r="B53" s="16">
        <f t="shared" si="8"/>
        <v>148</v>
      </c>
      <c r="C53" s="17">
        <f t="shared" si="9"/>
        <v>6951.2</v>
      </c>
      <c r="D53" s="16">
        <v>122</v>
      </c>
      <c r="E53" s="21">
        <v>6951.2</v>
      </c>
      <c r="F53" s="18">
        <v>12</v>
      </c>
      <c r="G53" s="11">
        <v>0</v>
      </c>
      <c r="H53" s="18">
        <v>14</v>
      </c>
      <c r="I53" s="11">
        <f t="shared" ref="I53" si="40">SUM(I54:I85)</f>
        <v>0</v>
      </c>
    </row>
    <row r="54" spans="1:11" ht="12.75" customHeight="1" x14ac:dyDescent="0.25">
      <c r="A54" s="30" t="s">
        <v>51</v>
      </c>
      <c r="B54" s="25">
        <f t="shared" si="8"/>
        <v>23</v>
      </c>
      <c r="C54" s="26">
        <f t="shared" si="9"/>
        <v>2257.5</v>
      </c>
      <c r="D54" s="25">
        <v>23</v>
      </c>
      <c r="E54" s="26">
        <v>2257.5</v>
      </c>
      <c r="F54" s="25">
        <v>0</v>
      </c>
      <c r="G54" s="38">
        <v>0</v>
      </c>
      <c r="H54" s="25">
        <v>0</v>
      </c>
      <c r="I54" s="38">
        <f t="shared" ref="I54" si="41">SUM(I55:I86)</f>
        <v>0</v>
      </c>
    </row>
    <row r="55" spans="1:11" ht="12.75" customHeight="1" x14ac:dyDescent="0.2">
      <c r="A55" s="22" t="s">
        <v>46</v>
      </c>
      <c r="B55" s="22"/>
      <c r="C55" s="22"/>
      <c r="D55" s="22"/>
      <c r="E55" s="22"/>
      <c r="F55" s="22"/>
      <c r="G55" s="22"/>
      <c r="H55" s="22"/>
      <c r="I55" s="22"/>
      <c r="K55" s="6"/>
    </row>
    <row r="56" spans="1:11" ht="26.25" customHeight="1" x14ac:dyDescent="0.2">
      <c r="A56" s="40" t="s">
        <v>45</v>
      </c>
      <c r="B56" s="40"/>
      <c r="C56" s="40"/>
      <c r="D56" s="40"/>
      <c r="E56" s="40"/>
      <c r="F56" s="40"/>
      <c r="G56" s="40"/>
      <c r="H56" s="40"/>
      <c r="I56" s="40"/>
      <c r="J56" s="7"/>
      <c r="K56" s="6"/>
    </row>
    <row r="57" spans="1:11" ht="14.25" customHeight="1" x14ac:dyDescent="0.2">
      <c r="A57" s="8"/>
      <c r="B57" s="5"/>
      <c r="C57" s="5"/>
      <c r="D57" s="5"/>
      <c r="E57" s="5"/>
      <c r="F57" s="5"/>
      <c r="G57" s="5"/>
      <c r="H57" s="5"/>
      <c r="I57" s="5"/>
      <c r="J57" s="7"/>
      <c r="K57" s="6"/>
    </row>
    <row r="58" spans="1:11" x14ac:dyDescent="0.15">
      <c r="J58" s="7"/>
      <c r="K58" s="6"/>
    </row>
  </sheetData>
  <mergeCells count="9">
    <mergeCell ref="A56:I56"/>
    <mergeCell ref="A1:I1"/>
    <mergeCell ref="A6:I6"/>
    <mergeCell ref="A8:I8"/>
    <mergeCell ref="A10:A11"/>
    <mergeCell ref="B10:C10"/>
    <mergeCell ref="D10:E10"/>
    <mergeCell ref="F10:G10"/>
    <mergeCell ref="H10:I10"/>
  </mergeCells>
  <pageMargins left="0.70866141732283472" right="0.70866141732283472" top="0.74803149606299213" bottom="0.74803149606299213" header="0.31496062992125984" footer="0.31496062992125984"/>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 2.2.1._ 2015</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Alejandra Sanchez Dimas</dc:creator>
  <cp:lastModifiedBy>Martha Marisela Avila Jimenez</cp:lastModifiedBy>
  <cp:lastPrinted>2016-03-02T17:09:22Z</cp:lastPrinted>
  <dcterms:created xsi:type="dcterms:W3CDTF">2012-04-27T16:07:03Z</dcterms:created>
  <dcterms:modified xsi:type="dcterms:W3CDTF">2016-03-28T22:49:32Z</dcterms:modified>
</cp:coreProperties>
</file>